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163414051a56bc/Documenten/ChristenUnie/GEMEENTE SÚDWEST-FRYSLÂN/Finanacieel/Penningmeester/"/>
    </mc:Choice>
  </mc:AlternateContent>
  <xr:revisionPtr revIDLastSave="0" documentId="8_{DE03212A-65C0-46B0-A792-B854D11F4E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aarverslag 2025" sheetId="1" r:id="rId1"/>
    <sheet name="Begroting 2026" sheetId="2" r:id="rId2"/>
  </sheets>
  <definedNames>
    <definedName name="_xlnm.Print_Area" localSheetId="0">'Jaarverslag 2025'!$A$1:$D$33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A9" i="2"/>
  <c r="A7" i="2"/>
  <c r="A6" i="2"/>
  <c r="C20" i="2"/>
  <c r="C19" i="2"/>
  <c r="C18" i="2"/>
  <c r="A22" i="2"/>
  <c r="A21" i="2"/>
  <c r="A20" i="2"/>
  <c r="A19" i="2"/>
  <c r="A16" i="2"/>
  <c r="A15" i="2"/>
  <c r="C16" i="2"/>
  <c r="B17" i="1" l="1"/>
  <c r="D24" i="2" l="1"/>
  <c r="D28" i="2" s="1"/>
  <c r="A28" i="2"/>
  <c r="A27" i="2"/>
  <c r="C26" i="2"/>
  <c r="C13" i="2"/>
  <c r="C17" i="2"/>
  <c r="C15" i="2"/>
  <c r="C14" i="2"/>
  <c r="A14" i="2"/>
  <c r="D11" i="2"/>
  <c r="D27" i="2" s="1"/>
  <c r="A5" i="2"/>
  <c r="B25" i="1"/>
  <c r="D21" i="1"/>
  <c r="D30" i="2" l="1"/>
  <c r="C24" i="2"/>
  <c r="C28" i="2" s="1"/>
  <c r="C11" i="2"/>
  <c r="C30" i="2" l="1"/>
  <c r="B2" i="2" l="1"/>
  <c r="A2" i="2"/>
  <c r="A1" i="2"/>
</calcChain>
</file>

<file path=xl/sharedStrings.xml><?xml version="1.0" encoding="utf-8"?>
<sst xmlns="http://schemas.openxmlformats.org/spreadsheetml/2006/main" count="51" uniqueCount="41">
  <si>
    <t xml:space="preserve">Uitgaven </t>
  </si>
  <si>
    <t>Inkomsten</t>
  </si>
  <si>
    <t>Bankrekeningnummer:</t>
  </si>
  <si>
    <t>Totaal</t>
  </si>
  <si>
    <t>Saldo</t>
  </si>
  <si>
    <t>Overzicht</t>
  </si>
  <si>
    <t>Balans</t>
  </si>
  <si>
    <t>Toelichting</t>
  </si>
  <si>
    <t>Giften</t>
  </si>
  <si>
    <t>Staat van baten en lasten</t>
  </si>
  <si>
    <t>Baten</t>
  </si>
  <si>
    <t>Lasten</t>
  </si>
  <si>
    <t>Resultaat boekjaar</t>
  </si>
  <si>
    <t>€</t>
  </si>
  <si>
    <t>Activa</t>
  </si>
  <si>
    <t>Passiva</t>
  </si>
  <si>
    <t>Eigen vermogen</t>
  </si>
  <si>
    <t>Afdracht contributies partijbureau</t>
  </si>
  <si>
    <t>Rente</t>
  </si>
  <si>
    <t>Overige baten</t>
  </si>
  <si>
    <t>Bestuurs- en vergaderkosten</t>
  </si>
  <si>
    <t>Kosten TK verkiezingscampagne</t>
  </si>
  <si>
    <t>Kosten GR verkiezingscampagne</t>
  </si>
  <si>
    <t>Kosten mailingen/ nieuwsbrief</t>
  </si>
  <si>
    <t>Abonnementen</t>
  </si>
  <si>
    <t>Cursussen en trainingen</t>
  </si>
  <si>
    <t>Ledenwervingsactiviteiten</t>
  </si>
  <si>
    <t>Storting in verkiezingsfonds</t>
  </si>
  <si>
    <t>Woonplaats</t>
  </si>
  <si>
    <t>Rekening 2025</t>
  </si>
  <si>
    <t>Makkum</t>
  </si>
  <si>
    <t>NL21 RABO 0114 9951 17</t>
  </si>
  <si>
    <t>RABO-betaalrekening</t>
  </si>
  <si>
    <t>RABO-spaarrekening</t>
  </si>
  <si>
    <t>Overige inkomsten</t>
  </si>
  <si>
    <t>Begroting 2026</t>
  </si>
  <si>
    <t>overlopende posten</t>
  </si>
  <si>
    <t>penningmeester: D. Pals</t>
  </si>
  <si>
    <t>De Finne 17, 8754 GT Makkum</t>
  </si>
  <si>
    <t>Penningmeester: D. Pals</t>
  </si>
  <si>
    <t xml:space="preserve">Overlopende posten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</si>
</sst>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0"/>
      <name val="Arial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 applyAlignment="1">
      <alignment horizontal="left"/>
    </xf>
    <xf numFmtId="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left" vertical="top"/>
    </xf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/>
    <xf numFmtId="4" fontId="2" fillId="0" borderId="0" xfId="0" applyNumberFormat="1" applyFont="1" applyAlignment="1">
      <alignment vertical="top" wrapText="1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workbookViewId="0">
      <selection activeCell="G18" sqref="G18"/>
    </sheetView>
  </sheetViews>
  <sheetFormatPr defaultColWidth="9.109375" defaultRowHeight="14.4" x14ac:dyDescent="0.35"/>
  <cols>
    <col min="1" max="1" width="31.109375" style="4" customWidth="1"/>
    <col min="2" max="2" width="11.88671875" style="2" customWidth="1"/>
    <col min="3" max="3" width="30.33203125" style="2" customWidth="1"/>
    <col min="4" max="4" width="12.109375" style="2" bestFit="1" customWidth="1"/>
    <col min="5" max="16384" width="9.109375" style="3"/>
  </cols>
  <sheetData>
    <row r="1" spans="1:4" ht="22.2" x14ac:dyDescent="0.45">
      <c r="A1" s="1" t="s">
        <v>28</v>
      </c>
      <c r="B1" s="2" t="s">
        <v>30</v>
      </c>
    </row>
    <row r="2" spans="1:4" x14ac:dyDescent="0.35">
      <c r="A2" s="4" t="s">
        <v>2</v>
      </c>
      <c r="B2" s="3" t="s">
        <v>31</v>
      </c>
    </row>
    <row r="3" spans="1:4" ht="19.5" customHeight="1" x14ac:dyDescent="0.35">
      <c r="A3" s="9"/>
    </row>
    <row r="4" spans="1:4" ht="22.2" x14ac:dyDescent="0.45">
      <c r="A4" s="25" t="s">
        <v>9</v>
      </c>
      <c r="B4" s="25"/>
      <c r="C4" s="25"/>
      <c r="D4" s="25"/>
    </row>
    <row r="5" spans="1:4" x14ac:dyDescent="0.35">
      <c r="A5" s="5" t="s">
        <v>10</v>
      </c>
      <c r="B5" s="6" t="s">
        <v>13</v>
      </c>
      <c r="C5" s="5" t="s">
        <v>11</v>
      </c>
      <c r="D5" s="6" t="s">
        <v>13</v>
      </c>
    </row>
    <row r="6" spans="1:4" x14ac:dyDescent="0.35">
      <c r="A6" t="s">
        <v>17</v>
      </c>
      <c r="B6" s="7">
        <v>1328.32</v>
      </c>
      <c r="C6" t="s">
        <v>20</v>
      </c>
      <c r="D6" s="7">
        <v>1298.3699999999999</v>
      </c>
    </row>
    <row r="7" spans="1:4" x14ac:dyDescent="0.35">
      <c r="A7" t="s">
        <v>8</v>
      </c>
      <c r="B7" s="7">
        <v>25</v>
      </c>
      <c r="C7" t="s">
        <v>21</v>
      </c>
      <c r="D7" s="7">
        <v>515.16999999999996</v>
      </c>
    </row>
    <row r="8" spans="1:4" x14ac:dyDescent="0.35">
      <c r="A8" t="s">
        <v>18</v>
      </c>
      <c r="B8" s="7">
        <v>128.56</v>
      </c>
      <c r="C8" t="s">
        <v>22</v>
      </c>
      <c r="D8" s="7">
        <v>0</v>
      </c>
    </row>
    <row r="9" spans="1:4" x14ac:dyDescent="0.35">
      <c r="A9" t="s">
        <v>19</v>
      </c>
      <c r="B9" s="7">
        <v>465.77</v>
      </c>
      <c r="C9" t="s">
        <v>23</v>
      </c>
      <c r="D9" s="7">
        <v>0</v>
      </c>
    </row>
    <row r="10" spans="1:4" x14ac:dyDescent="0.35">
      <c r="A10" s="3" t="s">
        <v>12</v>
      </c>
      <c r="B10" s="7">
        <v>521.05999999999995</v>
      </c>
      <c r="C10" t="s">
        <v>36</v>
      </c>
      <c r="D10" s="7">
        <v>655.16999999999996</v>
      </c>
    </row>
    <row r="11" spans="1:4" x14ac:dyDescent="0.35">
      <c r="A11" s="3"/>
      <c r="B11" s="7"/>
      <c r="C11" t="s">
        <v>25</v>
      </c>
      <c r="D11" s="7">
        <v>0</v>
      </c>
    </row>
    <row r="12" spans="1:4" x14ac:dyDescent="0.35">
      <c r="A12" s="3"/>
      <c r="B12" s="7"/>
      <c r="C12" t="s">
        <v>26</v>
      </c>
      <c r="D12" s="7">
        <v>0</v>
      </c>
    </row>
    <row r="13" spans="1:4" x14ac:dyDescent="0.35">
      <c r="A13" s="3"/>
      <c r="B13" s="7"/>
      <c r="C13" t="s">
        <v>27</v>
      </c>
      <c r="D13" s="7">
        <v>0</v>
      </c>
    </row>
    <row r="14" spans="1:4" x14ac:dyDescent="0.35">
      <c r="A14" s="3"/>
      <c r="B14" s="7"/>
      <c r="C14"/>
      <c r="D14" s="7"/>
    </row>
    <row r="15" spans="1:4" x14ac:dyDescent="0.35">
      <c r="A15" s="3"/>
      <c r="B15" s="7"/>
      <c r="C15"/>
      <c r="D15" s="7"/>
    </row>
    <row r="16" spans="1:4" ht="15" thickBot="1" x14ac:dyDescent="0.4">
      <c r="A16" s="3"/>
      <c r="B16" s="7"/>
    </row>
    <row r="17" spans="1:6" x14ac:dyDescent="0.35">
      <c r="A17" s="5" t="s">
        <v>3</v>
      </c>
      <c r="B17" s="8">
        <f>SUM(B6:B10)</f>
        <v>2468.71</v>
      </c>
      <c r="C17" s="5" t="s">
        <v>3</v>
      </c>
      <c r="D17" s="8">
        <v>2468.71</v>
      </c>
    </row>
    <row r="18" spans="1:6" x14ac:dyDescent="0.35">
      <c r="A18" s="5"/>
      <c r="D18" s="6"/>
    </row>
    <row r="19" spans="1:6" ht="64.5" customHeight="1" x14ac:dyDescent="0.35">
      <c r="A19" s="5"/>
      <c r="D19" s="6"/>
    </row>
    <row r="20" spans="1:6" ht="22.2" x14ac:dyDescent="0.45">
      <c r="A20" s="25" t="s">
        <v>6</v>
      </c>
      <c r="B20" s="25"/>
      <c r="C20" s="25"/>
      <c r="D20" s="25"/>
    </row>
    <row r="21" spans="1:6" x14ac:dyDescent="0.35">
      <c r="A21" s="9" t="s">
        <v>14</v>
      </c>
      <c r="B21" s="6" t="s">
        <v>13</v>
      </c>
      <c r="C21" s="10" t="s">
        <v>15</v>
      </c>
      <c r="D21" s="11" t="str">
        <f>B21</f>
        <v>€</v>
      </c>
    </row>
    <row r="22" spans="1:6" x14ac:dyDescent="0.35">
      <c r="A22" s="4" t="s">
        <v>32</v>
      </c>
      <c r="B22" s="7">
        <v>3654.38</v>
      </c>
      <c r="C22" s="7" t="s">
        <v>16</v>
      </c>
      <c r="D22" s="7">
        <v>10824.5</v>
      </c>
    </row>
    <row r="23" spans="1:6" x14ac:dyDescent="0.35">
      <c r="A23" s="4" t="s">
        <v>33</v>
      </c>
      <c r="B23" s="7">
        <v>7691.18</v>
      </c>
      <c r="C23" s="3" t="s">
        <v>12</v>
      </c>
      <c r="D23" s="7">
        <v>521.05999999999995</v>
      </c>
    </row>
    <row r="24" spans="1:6" ht="15" thickBot="1" x14ac:dyDescent="0.4">
      <c r="B24" s="6"/>
      <c r="D24" s="6"/>
      <c r="F24" s="4"/>
    </row>
    <row r="25" spans="1:6" s="12" customFormat="1" x14ac:dyDescent="0.35">
      <c r="A25" s="5" t="s">
        <v>3</v>
      </c>
      <c r="B25" s="8">
        <f>SUM(B22:B24)</f>
        <v>11345.560000000001</v>
      </c>
      <c r="D25" s="8">
        <v>11345.56</v>
      </c>
    </row>
    <row r="26" spans="1:6" s="12" customFormat="1" ht="48" customHeight="1" x14ac:dyDescent="0.35">
      <c r="A26" s="5"/>
      <c r="B26" s="13"/>
      <c r="C26" s="13"/>
      <c r="D26" s="6"/>
    </row>
    <row r="27" spans="1:6" s="12" customFormat="1" x14ac:dyDescent="0.35">
      <c r="A27" s="4" t="s">
        <v>39</v>
      </c>
    </row>
    <row r="28" spans="1:6" s="12" customFormat="1" x14ac:dyDescent="0.35">
      <c r="A28" s="4" t="s">
        <v>38</v>
      </c>
      <c r="B28" s="14"/>
      <c r="C28" s="14"/>
      <c r="D28" s="14"/>
    </row>
    <row r="29" spans="1:6" s="12" customFormat="1" ht="30" customHeight="1" x14ac:dyDescent="0.35">
      <c r="A29" s="15"/>
      <c r="B29" s="24"/>
      <c r="C29" s="24"/>
      <c r="D29" s="24"/>
    </row>
    <row r="30" spans="1:6" s="12" customFormat="1" ht="51.75" customHeight="1" x14ac:dyDescent="0.35">
      <c r="A30" s="5"/>
      <c r="B30" s="13"/>
      <c r="C30" s="13"/>
      <c r="D30" s="6"/>
    </row>
  </sheetData>
  <mergeCells count="2">
    <mergeCell ref="A4:D4"/>
    <mergeCell ref="A20:D20"/>
  </mergeCells>
  <phoneticPr fontId="0" type="noConversion"/>
  <pageMargins left="0.74803149606299213" right="0.74803149606299213" top="1.21" bottom="0.98425196850393704" header="0.27559055118110237" footer="0.51181102362204722"/>
  <pageSetup paperSize="9" fitToHeight="0" orientation="portrait" r:id="rId1"/>
  <headerFooter alignWithMargins="0">
    <oddHeader>&amp;L
&amp;G&amp;C&amp;"Arial,Vet"&amp;16&amp;A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workbookViewId="0">
      <selection activeCell="I20" sqref="I20"/>
    </sheetView>
  </sheetViews>
  <sheetFormatPr defaultColWidth="9.109375" defaultRowHeight="14.4" x14ac:dyDescent="0.35"/>
  <cols>
    <col min="1" max="1" width="31.109375" style="3" customWidth="1"/>
    <col min="2" max="3" width="25" style="3" customWidth="1"/>
    <col min="4" max="4" width="23.6640625" style="2" customWidth="1"/>
    <col min="5" max="6" width="12.109375" style="2" customWidth="1"/>
    <col min="7" max="16384" width="9.109375" style="3"/>
  </cols>
  <sheetData>
    <row r="1" spans="1:4" ht="22.2" x14ac:dyDescent="0.45">
      <c r="A1" s="16" t="str">
        <f>'Jaarverslag 2025'!A$1</f>
        <v>Woonplaats</v>
      </c>
      <c r="B1" s="16"/>
      <c r="C1" s="16"/>
    </row>
    <row r="2" spans="1:4" x14ac:dyDescent="0.35">
      <c r="A2" s="3" t="str">
        <f>'Jaarverslag 2025'!A$2</f>
        <v>Bankrekeningnummer:</v>
      </c>
      <c r="B2" s="3" t="str">
        <f>'Jaarverslag 2025'!B$2</f>
        <v>NL21 RABO 0114 9951 17</v>
      </c>
    </row>
    <row r="3" spans="1:4" ht="42" customHeight="1" x14ac:dyDescent="0.35"/>
    <row r="4" spans="1:4" x14ac:dyDescent="0.35">
      <c r="A4" s="21" t="s">
        <v>1</v>
      </c>
      <c r="B4" s="21"/>
      <c r="C4" s="22" t="s">
        <v>29</v>
      </c>
      <c r="D4" s="22" t="s">
        <v>35</v>
      </c>
    </row>
    <row r="5" spans="1:4" x14ac:dyDescent="0.35">
      <c r="A5" s="3" t="str">
        <f>'Jaarverslag 2025'!A6</f>
        <v>Afdracht contributies partijbureau</v>
      </c>
      <c r="C5" s="17">
        <v>1328.32</v>
      </c>
      <c r="D5" s="17">
        <v>1400</v>
      </c>
    </row>
    <row r="6" spans="1:4" x14ac:dyDescent="0.35">
      <c r="A6" s="3" t="str">
        <f>'Jaarverslag 2025'!A7</f>
        <v>Giften</v>
      </c>
      <c r="C6" s="17">
        <v>25</v>
      </c>
      <c r="D6" s="17">
        <v>200</v>
      </c>
    </row>
    <row r="7" spans="1:4" x14ac:dyDescent="0.35">
      <c r="A7" s="3" t="str">
        <f>'Jaarverslag 2025'!A8</f>
        <v>Rente</v>
      </c>
      <c r="C7" s="17">
        <v>128.56</v>
      </c>
      <c r="D7" s="17">
        <v>100</v>
      </c>
    </row>
    <row r="8" spans="1:4" x14ac:dyDescent="0.35">
      <c r="A8" s="3" t="s">
        <v>34</v>
      </c>
      <c r="C8" s="17">
        <f>'Jaarverslag 2025'!B9</f>
        <v>465.77</v>
      </c>
      <c r="D8" s="17">
        <v>175</v>
      </c>
    </row>
    <row r="9" spans="1:4" x14ac:dyDescent="0.35">
      <c r="A9" s="3" t="str">
        <f>'Jaarverslag 2025'!A10</f>
        <v>Resultaat boekjaar</v>
      </c>
      <c r="C9" s="17">
        <v>0</v>
      </c>
      <c r="D9" s="17">
        <v>0</v>
      </c>
    </row>
    <row r="10" spans="1:4" ht="15" thickBot="1" x14ac:dyDescent="0.4">
      <c r="C10" s="17"/>
      <c r="D10" s="17"/>
    </row>
    <row r="11" spans="1:4" x14ac:dyDescent="0.35">
      <c r="A11" s="12" t="s">
        <v>3</v>
      </c>
      <c r="B11" s="12"/>
      <c r="C11" s="18">
        <f>SUM(C5:C10)</f>
        <v>1947.6499999999999</v>
      </c>
      <c r="D11" s="18">
        <f>SUM(D5:D10)</f>
        <v>1875</v>
      </c>
    </row>
    <row r="12" spans="1:4" ht="41.25" customHeight="1" x14ac:dyDescent="0.35">
      <c r="C12" s="19"/>
      <c r="D12" s="19"/>
    </row>
    <row r="13" spans="1:4" x14ac:dyDescent="0.35">
      <c r="A13" s="21" t="s">
        <v>0</v>
      </c>
      <c r="B13" s="21"/>
      <c r="C13" s="22" t="str">
        <f>C$4</f>
        <v>Rekening 2025</v>
      </c>
      <c r="D13" s="22" t="s">
        <v>35</v>
      </c>
    </row>
    <row r="14" spans="1:4" x14ac:dyDescent="0.35">
      <c r="A14" s="3" t="str">
        <f>'Jaarverslag 2025'!C6</f>
        <v>Bestuurs- en vergaderkosten</v>
      </c>
      <c r="C14" s="17">
        <f>'Jaarverslag 2025'!D6</f>
        <v>1298.3699999999999</v>
      </c>
      <c r="D14" s="17">
        <v>1300</v>
      </c>
    </row>
    <row r="15" spans="1:4" x14ac:dyDescent="0.35">
      <c r="A15" s="3" t="str">
        <f>'Jaarverslag 2025'!C7</f>
        <v>Kosten TK verkiezingscampagne</v>
      </c>
      <c r="C15" s="17">
        <f>'Jaarverslag 2025'!D7</f>
        <v>515.16999999999996</v>
      </c>
      <c r="D15" s="17">
        <v>0</v>
      </c>
    </row>
    <row r="16" spans="1:4" x14ac:dyDescent="0.35">
      <c r="A16" s="3" t="str">
        <f>'Jaarverslag 2025'!C8</f>
        <v>Kosten GR verkiezingscampagne</v>
      </c>
      <c r="C16" s="17">
        <f>'Jaarverslag 2025'!D8</f>
        <v>0</v>
      </c>
      <c r="D16" s="17">
        <v>5000</v>
      </c>
    </row>
    <row r="17" spans="1:4" x14ac:dyDescent="0.35">
      <c r="A17" s="3" t="s">
        <v>40</v>
      </c>
      <c r="C17" s="17">
        <f>'Jaarverslag 2025'!D10</f>
        <v>655.16999999999996</v>
      </c>
      <c r="D17" s="17">
        <v>0</v>
      </c>
    </row>
    <row r="18" spans="1:4" x14ac:dyDescent="0.35">
      <c r="A18" s="3" t="s">
        <v>24</v>
      </c>
      <c r="C18" s="17">
        <f>'Jaarverslag 2025'!D11</f>
        <v>0</v>
      </c>
      <c r="D18" s="17">
        <v>0</v>
      </c>
    </row>
    <row r="19" spans="1:4" x14ac:dyDescent="0.35">
      <c r="A19" s="3" t="str">
        <f>'Jaarverslag 2025'!C11</f>
        <v>Cursussen en trainingen</v>
      </c>
      <c r="C19" s="17">
        <f>'Jaarverslag 2025'!D12</f>
        <v>0</v>
      </c>
      <c r="D19" s="17">
        <v>0</v>
      </c>
    </row>
    <row r="20" spans="1:4" x14ac:dyDescent="0.35">
      <c r="A20" s="3" t="str">
        <f>'Jaarverslag 2025'!C12</f>
        <v>Ledenwervingsactiviteiten</v>
      </c>
      <c r="C20" s="17">
        <f>'Jaarverslag 2025'!D13</f>
        <v>0</v>
      </c>
      <c r="D20" s="17">
        <v>0</v>
      </c>
    </row>
    <row r="21" spans="1:4" x14ac:dyDescent="0.35">
      <c r="A21" s="3" t="str">
        <f>'Jaarverslag 2025'!C13</f>
        <v>Storting in verkiezingsfonds</v>
      </c>
      <c r="C21" s="17">
        <v>0</v>
      </c>
      <c r="D21" s="17">
        <v>0</v>
      </c>
    </row>
    <row r="22" spans="1:4" x14ac:dyDescent="0.35">
      <c r="A22" s="3">
        <f>'Jaarverslag 2025'!C14</f>
        <v>0</v>
      </c>
      <c r="C22" s="17">
        <v>0</v>
      </c>
      <c r="D22" s="17">
        <v>0</v>
      </c>
    </row>
    <row r="23" spans="1:4" ht="15" thickBot="1" x14ac:dyDescent="0.4">
      <c r="C23" s="17"/>
      <c r="D23" s="19"/>
    </row>
    <row r="24" spans="1:4" x14ac:dyDescent="0.35">
      <c r="A24" s="12" t="s">
        <v>3</v>
      </c>
      <c r="B24" s="12"/>
      <c r="C24" s="18">
        <f>SUM(C14:C23)</f>
        <v>2468.71</v>
      </c>
      <c r="D24" s="18">
        <f>SUM(D14:D23)</f>
        <v>6300</v>
      </c>
    </row>
    <row r="25" spans="1:4" ht="41.25" customHeight="1" x14ac:dyDescent="0.35">
      <c r="C25" s="19"/>
      <c r="D25" s="19"/>
    </row>
    <row r="26" spans="1:4" x14ac:dyDescent="0.35">
      <c r="A26" s="23" t="s">
        <v>5</v>
      </c>
      <c r="B26" s="23"/>
      <c r="C26" s="22" t="str">
        <f>C$4</f>
        <v>Rekening 2025</v>
      </c>
      <c r="D26" s="22" t="s">
        <v>35</v>
      </c>
    </row>
    <row r="27" spans="1:4" x14ac:dyDescent="0.35">
      <c r="A27" s="2" t="str">
        <f>A$4</f>
        <v>Inkomsten</v>
      </c>
      <c r="B27" s="2"/>
      <c r="C27" s="17">
        <v>1947.65</v>
      </c>
      <c r="D27" s="17">
        <f>D$11</f>
        <v>1875</v>
      </c>
    </row>
    <row r="28" spans="1:4" x14ac:dyDescent="0.35">
      <c r="A28" s="2" t="str">
        <f>A$13</f>
        <v xml:space="preserve">Uitgaven </v>
      </c>
      <c r="B28" s="2"/>
      <c r="C28" s="17">
        <f>C$24</f>
        <v>2468.71</v>
      </c>
      <c r="D28" s="17">
        <f>D$24</f>
        <v>6300</v>
      </c>
    </row>
    <row r="29" spans="1:4" ht="15" thickBot="1" x14ac:dyDescent="0.4">
      <c r="C29" s="2"/>
    </row>
    <row r="30" spans="1:4" x14ac:dyDescent="0.35">
      <c r="A30" s="12" t="s">
        <v>4</v>
      </c>
      <c r="B30" s="12"/>
      <c r="C30" s="18">
        <f>C27-C28</f>
        <v>-521.05999999999995</v>
      </c>
      <c r="D30" s="18">
        <f>D27-D28</f>
        <v>-4425</v>
      </c>
    </row>
    <row r="31" spans="1:4" x14ac:dyDescent="0.35">
      <c r="A31" s="12"/>
      <c r="B31" s="12"/>
      <c r="C31" s="12"/>
      <c r="D31" s="20"/>
    </row>
    <row r="32" spans="1:4" x14ac:dyDescent="0.35">
      <c r="A32" s="23" t="s">
        <v>7</v>
      </c>
      <c r="B32" s="23"/>
      <c r="C32" s="23"/>
      <c r="D32" s="23"/>
    </row>
    <row r="33" spans="1:1" ht="28.5" customHeight="1" x14ac:dyDescent="0.35">
      <c r="A33" s="14"/>
    </row>
    <row r="34" spans="1:1" ht="71.25" customHeight="1" x14ac:dyDescent="0.35">
      <c r="A34" s="14"/>
    </row>
    <row r="35" spans="1:1" x14ac:dyDescent="0.35">
      <c r="A35" s="3" t="s">
        <v>37</v>
      </c>
    </row>
    <row r="36" spans="1:1" x14ac:dyDescent="0.35">
      <c r="A36" s="3" t="s">
        <v>38</v>
      </c>
    </row>
  </sheetData>
  <pageMargins left="0.70866141732283472" right="0.70866141732283472" top="1.2598425196850394" bottom="0.74803149606299213" header="0.31496062992125984" footer="0.31496062992125984"/>
  <pageSetup paperSize="9" scale="85" fitToHeight="0" orientation="portrait" r:id="rId1"/>
  <headerFooter>
    <oddHeader>&amp;L
&amp;G&amp;C&amp;"Arial,Vet"&amp;16&amp;A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Jaarverslag 2025</vt:lpstr>
      <vt:lpstr>Begroting 2026</vt:lpstr>
      <vt:lpstr>'Jaarverslag 2025'!Afdrukbereik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chhartman</dc:creator>
  <cp:lastModifiedBy>Susanne van Koldam</cp:lastModifiedBy>
  <cp:lastPrinted>2026-03-09T09:42:48Z</cp:lastPrinted>
  <dcterms:created xsi:type="dcterms:W3CDTF">2009-04-23T09:39:59Z</dcterms:created>
  <dcterms:modified xsi:type="dcterms:W3CDTF">2026-04-01T12:28:02Z</dcterms:modified>
</cp:coreProperties>
</file>